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Me\Covid\Excel\"/>
    </mc:Choice>
  </mc:AlternateContent>
  <xr:revisionPtr revIDLastSave="0" documentId="13_ncr:1_{B63E9782-3328-4F81-96DA-2BD9026C994B}" xr6:coauthVersionLast="45" xr6:coauthVersionMax="45" xr10:uidLastSave="{00000000-0000-0000-0000-000000000000}"/>
  <bookViews>
    <workbookView xWindow="-120" yWindow="-120" windowWidth="29040" windowHeight="15990" xr2:uid="{C6EFD3A4-A7B5-475D-8F42-E10B52230622}"/>
  </bookViews>
  <sheets>
    <sheet name="Playground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2" l="1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N4" i="2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V3" i="2" s="1"/>
  <c r="B3" i="2"/>
  <c r="B4" i="2" s="1"/>
  <c r="B6" i="2" s="1"/>
  <c r="B7" i="2" s="1"/>
  <c r="AT3" i="2" l="1"/>
  <c r="AP3" i="2"/>
  <c r="AL3" i="2"/>
  <c r="AH3" i="2"/>
  <c r="AD3" i="2"/>
  <c r="Z3" i="2"/>
  <c r="V3" i="2"/>
  <c r="R3" i="2"/>
  <c r="N3" i="2"/>
  <c r="J3" i="2"/>
  <c r="J4" i="2" s="1"/>
  <c r="J6" i="2" s="1"/>
  <c r="J7" i="2" s="1"/>
  <c r="F3" i="2"/>
  <c r="F4" i="2" s="1"/>
  <c r="F6" i="2" s="1"/>
  <c r="F7" i="2" s="1"/>
  <c r="AS3" i="2"/>
  <c r="AO3" i="2"/>
  <c r="AK3" i="2"/>
  <c r="AG3" i="2"/>
  <c r="AC3" i="2"/>
  <c r="Y3" i="2"/>
  <c r="U3" i="2"/>
  <c r="Q3" i="2"/>
  <c r="M3" i="2"/>
  <c r="M4" i="2" s="1"/>
  <c r="I3" i="2"/>
  <c r="I4" i="2" s="1"/>
  <c r="I6" i="2" s="1"/>
  <c r="I7" i="2" s="1"/>
  <c r="E3" i="2"/>
  <c r="E4" i="2" s="1"/>
  <c r="E6" i="2" s="1"/>
  <c r="E7" i="2" s="1"/>
  <c r="AR3" i="2"/>
  <c r="AN3" i="2"/>
  <c r="AJ3" i="2"/>
  <c r="AF3" i="2"/>
  <c r="AB3" i="2"/>
  <c r="X3" i="2"/>
  <c r="T3" i="2"/>
  <c r="P3" i="2"/>
  <c r="L3" i="2"/>
  <c r="L4" i="2" s="1"/>
  <c r="L6" i="2" s="1"/>
  <c r="L7" i="2" s="1"/>
  <c r="H3" i="2"/>
  <c r="H4" i="2" s="1"/>
  <c r="H6" i="2" s="1"/>
  <c r="H7" i="2" s="1"/>
  <c r="D3" i="2"/>
  <c r="D4" i="2" s="1"/>
  <c r="D6" i="2" s="1"/>
  <c r="D7" i="2" s="1"/>
  <c r="AU3" i="2"/>
  <c r="AQ3" i="2"/>
  <c r="AM3" i="2"/>
  <c r="AI3" i="2"/>
  <c r="AE3" i="2"/>
  <c r="AA3" i="2"/>
  <c r="W3" i="2"/>
  <c r="S3" i="2"/>
  <c r="O3" i="2"/>
  <c r="K3" i="2"/>
  <c r="K4" i="2" s="1"/>
  <c r="K6" i="2" s="1"/>
  <c r="K7" i="2" s="1"/>
  <c r="G3" i="2"/>
  <c r="G4" i="2" s="1"/>
  <c r="G6" i="2" s="1"/>
  <c r="G7" i="2" s="1"/>
  <c r="C3" i="2"/>
  <c r="C4" i="2" s="1"/>
  <c r="C6" i="2" s="1"/>
  <c r="C7" i="2" s="1"/>
  <c r="M5" i="2" l="1"/>
  <c r="M6" i="2" s="1"/>
  <c r="M7" i="2" s="1"/>
  <c r="N5" i="2"/>
  <c r="N6" i="2" s="1"/>
  <c r="N7" i="2" s="1"/>
  <c r="R5" i="2"/>
  <c r="R6" i="2" s="1"/>
  <c r="R7" i="2" s="1"/>
  <c r="V5" i="2"/>
  <c r="V6" i="2" s="1"/>
  <c r="V7" i="2" s="1"/>
  <c r="Z5" i="2"/>
  <c r="Z6" i="2" s="1"/>
  <c r="Z7" i="2" s="1"/>
  <c r="AD5" i="2"/>
  <c r="AD6" i="2" s="1"/>
  <c r="AD7" i="2" s="1"/>
  <c r="AH5" i="2"/>
  <c r="AH6" i="2" s="1"/>
  <c r="AH7" i="2" s="1"/>
  <c r="AL5" i="2"/>
  <c r="AL6" i="2" s="1"/>
  <c r="AL7" i="2" s="1"/>
  <c r="AP5" i="2"/>
  <c r="AP6" i="2" s="1"/>
  <c r="AP7" i="2" s="1"/>
  <c r="AT5" i="2"/>
  <c r="AT6" i="2" s="1"/>
  <c r="AT7" i="2" s="1"/>
  <c r="O5" i="2"/>
  <c r="O6" i="2" s="1"/>
  <c r="O7" i="2" s="1"/>
  <c r="S5" i="2"/>
  <c r="S6" i="2" s="1"/>
  <c r="S7" i="2" s="1"/>
  <c r="W5" i="2"/>
  <c r="W6" i="2" s="1"/>
  <c r="W7" i="2" s="1"/>
  <c r="AA5" i="2"/>
  <c r="AA6" i="2" s="1"/>
  <c r="AA7" i="2" s="1"/>
  <c r="AE5" i="2"/>
  <c r="AE6" i="2" s="1"/>
  <c r="AE7" i="2" s="1"/>
  <c r="AI5" i="2"/>
  <c r="AI6" i="2" s="1"/>
  <c r="AI7" i="2" s="1"/>
  <c r="AM5" i="2"/>
  <c r="AM6" i="2" s="1"/>
  <c r="AM7" i="2" s="1"/>
  <c r="AQ5" i="2"/>
  <c r="AQ6" i="2" s="1"/>
  <c r="AQ7" i="2" s="1"/>
  <c r="AU5" i="2"/>
  <c r="AU6" i="2" s="1"/>
  <c r="AU7" i="2" s="1"/>
  <c r="P5" i="2"/>
  <c r="P6" i="2" s="1"/>
  <c r="P7" i="2" s="1"/>
  <c r="T5" i="2"/>
  <c r="T6" i="2" s="1"/>
  <c r="T7" i="2" s="1"/>
  <c r="X5" i="2"/>
  <c r="X6" i="2" s="1"/>
  <c r="X7" i="2" s="1"/>
  <c r="AB5" i="2"/>
  <c r="AB6" i="2" s="1"/>
  <c r="AB7" i="2" s="1"/>
  <c r="AF5" i="2"/>
  <c r="AF6" i="2" s="1"/>
  <c r="AF7" i="2" s="1"/>
  <c r="AJ5" i="2"/>
  <c r="AJ6" i="2" s="1"/>
  <c r="AJ7" i="2" s="1"/>
  <c r="AN5" i="2"/>
  <c r="AN6" i="2" s="1"/>
  <c r="AN7" i="2" s="1"/>
  <c r="AR5" i="2"/>
  <c r="AR6" i="2" s="1"/>
  <c r="AR7" i="2" s="1"/>
  <c r="AV5" i="2"/>
  <c r="AV6" i="2" s="1"/>
  <c r="AV7" i="2" s="1"/>
  <c r="Q5" i="2"/>
  <c r="Q6" i="2" s="1"/>
  <c r="Q7" i="2" s="1"/>
  <c r="U5" i="2"/>
  <c r="U6" i="2" s="1"/>
  <c r="U7" i="2" s="1"/>
  <c r="Y5" i="2"/>
  <c r="Y6" i="2" s="1"/>
  <c r="Y7" i="2" s="1"/>
  <c r="AC5" i="2"/>
  <c r="AC6" i="2" s="1"/>
  <c r="AC7" i="2" s="1"/>
  <c r="AG5" i="2"/>
  <c r="AG6" i="2" s="1"/>
  <c r="AG7" i="2" s="1"/>
  <c r="AK5" i="2"/>
  <c r="AK6" i="2" s="1"/>
  <c r="AK7" i="2" s="1"/>
  <c r="AO5" i="2"/>
  <c r="AO6" i="2" s="1"/>
  <c r="AO7" i="2" s="1"/>
  <c r="AS5" i="2"/>
  <c r="AS6" i="2" s="1"/>
  <c r="AS7" i="2" s="1"/>
</calcChain>
</file>

<file path=xl/sharedStrings.xml><?xml version="1.0" encoding="utf-8"?>
<sst xmlns="http://schemas.openxmlformats.org/spreadsheetml/2006/main" count="11" uniqueCount="11">
  <si>
    <t>Population</t>
  </si>
  <si>
    <t>Step</t>
  </si>
  <si>
    <t>D</t>
  </si>
  <si>
    <t>R0</t>
  </si>
  <si>
    <t>Immun_Baseline (Amount)</t>
  </si>
  <si>
    <t>Immun_NoQuarantine (Amount)</t>
  </si>
  <si>
    <t>Immun-Quarantine (Amount)</t>
  </si>
  <si>
    <t>Immun_Total (Amount)</t>
  </si>
  <si>
    <t>P_Immun_Total</t>
  </si>
  <si>
    <t>P_immun_Baseline</t>
  </si>
  <si>
    <t>Quaratine (part of population)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</si>
</sst>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9" fontId="0" fillId="0" borderId="0" xfId="0" applyNumberFormat="1"/>
    <xf numFmtId="0" fontId="0" fillId="0" borderId="2" xfId="0" applyBorder="1"/>
    <xf numFmtId="0" fontId="0" fillId="0" borderId="1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Playground!$A$2</c:f>
              <c:strCache>
                <c:ptCount val="1"/>
                <c:pt idx="0">
                  <c:v>P_immun_Baseline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Playground!$B$1:$AV$1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Playground!$B$2:$AV$2</c:f>
              <c:numCache>
                <c:formatCode>General</c:formatCode>
                <c:ptCount val="47"/>
                <c:pt idx="0">
                  <c:v>0.01</c:v>
                </c:pt>
                <c:pt idx="1">
                  <c:v>1.2795391832176029E-2</c:v>
                </c:pt>
                <c:pt idx="2">
                  <c:v>1.6356194692357693E-2</c:v>
                </c:pt>
                <c:pt idx="3">
                  <c:v>2.0881885020736474E-2</c:v>
                </c:pt>
                <c:pt idx="4">
                  <c:v>2.6617619346392073E-2</c:v>
                </c:pt>
                <c:pt idx="5">
                  <c:v>3.3860773184217957E-2</c:v>
                </c:pt>
                <c:pt idx="6">
                  <c:v>4.2965864026343545E-2</c:v>
                </c:pt>
                <c:pt idx="7">
                  <c:v>5.4345830133992891E-2</c:v>
                </c:pt>
                <c:pt idx="8">
                  <c:v>6.8466655628815376E-2</c:v>
                </c:pt>
                <c:pt idx="9">
                  <c:v>8.5831280800105797E-2</c:v>
                </c:pt>
                <c:pt idx="10">
                  <c:v>0.10694798233592882</c:v>
                </c:pt>
                <c:pt idx="11">
                  <c:v>0.13227866238215408</c:v>
                </c:pt>
                <c:pt idx="12">
                  <c:v>0.16216482304517404</c:v>
                </c:pt>
                <c:pt idx="13">
                  <c:v>0.19673458894915813</c:v>
                </c:pt>
                <c:pt idx="14">
                  <c:v>0.23580341014271389</c:v>
                </c:pt>
                <c:pt idx="15">
                  <c:v>0.27879235473289904</c:v>
                </c:pt>
                <c:pt idx="16">
                  <c:v>0.32469618583535037</c:v>
                </c:pt>
                <c:pt idx="17">
                  <c:v>0.37213112073521787</c:v>
                </c:pt>
                <c:pt idx="18">
                  <c:v>0.41947350903328462</c:v>
                </c:pt>
                <c:pt idx="19">
                  <c:v>0.46506847222522546</c:v>
                </c:pt>
                <c:pt idx="20">
                  <c:v>0.50745634198249134</c:v>
                </c:pt>
                <c:pt idx="21">
                  <c:v>0.54555354705230774</c:v>
                </c:pt>
                <c:pt idx="22">
                  <c:v>0.57874225348461983</c:v>
                </c:pt>
                <c:pt idx="23">
                  <c:v>0.60685958110298766</c:v>
                </c:pt>
                <c:pt idx="24">
                  <c:v>0.63011136795680855</c:v>
                </c:pt>
                <c:pt idx="25">
                  <c:v>0.64895125077365645</c:v>
                </c:pt>
                <c:pt idx="26">
                  <c:v>0.66396182924135938</c:v>
                </c:pt>
                <c:pt idx="27">
                  <c:v>0.67576002573837346</c:v>
                </c:pt>
                <c:pt idx="28">
                  <c:v>0.6849336775629995</c:v>
                </c:pt>
                <c:pt idx="29">
                  <c:v>0.69200641468574908</c:v>
                </c:pt>
                <c:pt idx="30">
                  <c:v>0.69742360457910069</c:v>
                </c:pt>
                <c:pt idx="31">
                  <c:v>0.70155178598658341</c:v>
                </c:pt>
                <c:pt idx="32">
                  <c:v>0.70468549261785551</c:v>
                </c:pt>
                <c:pt idx="33">
                  <c:v>0.7070572729967638</c:v>
                </c:pt>
                <c:pt idx="34">
                  <c:v>0.70884836042124211</c:v>
                </c:pt>
                <c:pt idx="35">
                  <c:v>0.71019863563059271</c:v>
                </c:pt>
                <c:pt idx="36">
                  <c:v>0.71121528579444249</c:v>
                </c:pt>
                <c:pt idx="37">
                  <c:v>0.7119800041100306</c:v>
                </c:pt>
                <c:pt idx="38">
                  <c:v>0.71255480284883965</c:v>
                </c:pt>
                <c:pt idx="39">
                  <c:v>0.71298661287517051</c:v>
                </c:pt>
                <c:pt idx="40">
                  <c:v>0.71331087125744508</c:v>
                </c:pt>
                <c:pt idx="41">
                  <c:v>0.71355429092731992</c:v>
                </c:pt>
                <c:pt idx="42">
                  <c:v>0.71373698290728238</c:v>
                </c:pt>
                <c:pt idx="43">
                  <c:v>0.71387407352886201</c:v>
                </c:pt>
                <c:pt idx="44">
                  <c:v>0.71397693182067412</c:v>
                </c:pt>
                <c:pt idx="45">
                  <c:v>0.71405409823538168</c:v>
                </c:pt>
                <c:pt idx="46">
                  <c:v>0.71411198581818136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D0-4690-AE9E-309D2A46CC6B}"/>
            </c:ext>
          </c:extLst>
        </c:ser>
        <c:ser>
          <c:idx val="1"/>
          <c:order val="1"/>
          <c:tx>
            <c:strRef>
              <c:f>Playground!$A$7</c:f>
              <c:strCache>
                <c:ptCount val="1"/>
                <c:pt idx="0">
                  <c:v>P_Immun_Total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Playground!$B$1:$AV$1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xVal>
          <c:yVal>
            <c:numRef>
              <c:f>Playground!$B$7:$AV$7</c:f>
              <c:numCache>
                <c:formatCode>General</c:formatCode>
                <c:ptCount val="47"/>
                <c:pt idx="0">
                  <c:v>0.01</c:v>
                </c:pt>
                <c:pt idx="1">
                  <c:v>1.2795391832176029E-2</c:v>
                </c:pt>
                <c:pt idx="2">
                  <c:v>1.6356194692357693E-2</c:v>
                </c:pt>
                <c:pt idx="3">
                  <c:v>2.0881885020736478E-2</c:v>
                </c:pt>
                <c:pt idx="4">
                  <c:v>2.6617619346392073E-2</c:v>
                </c:pt>
                <c:pt idx="5">
                  <c:v>3.3860773184217957E-2</c:v>
                </c:pt>
                <c:pt idx="6">
                  <c:v>4.2965864026343545E-2</c:v>
                </c:pt>
                <c:pt idx="7">
                  <c:v>5.4345830133992891E-2</c:v>
                </c:pt>
                <c:pt idx="8">
                  <c:v>6.8466655628815376E-2</c:v>
                </c:pt>
                <c:pt idx="9">
                  <c:v>8.5831280800105797E-2</c:v>
                </c:pt>
                <c:pt idx="10">
                  <c:v>0.10694798233592882</c:v>
                </c:pt>
                <c:pt idx="11">
                  <c:v>0.13227866238215411</c:v>
                </c:pt>
                <c:pt idx="12">
                  <c:v>0.14961263556670568</c:v>
                </c:pt>
                <c:pt idx="13">
                  <c:v>0.16966309979101646</c:v>
                </c:pt>
                <c:pt idx="14">
                  <c:v>0.19232301608327879</c:v>
                </c:pt>
                <c:pt idx="15">
                  <c:v>0.21725660394558619</c:v>
                </c:pt>
                <c:pt idx="16">
                  <c:v>0.24388082598500796</c:v>
                </c:pt>
                <c:pt idx="17">
                  <c:v>0.27139308822693115</c:v>
                </c:pt>
                <c:pt idx="18">
                  <c:v>0.29885167343980984</c:v>
                </c:pt>
                <c:pt idx="19">
                  <c:v>0.32529675209113557</c:v>
                </c:pt>
                <c:pt idx="20">
                  <c:v>0.34988171655034978</c:v>
                </c:pt>
                <c:pt idx="21">
                  <c:v>0.37197809549084321</c:v>
                </c:pt>
                <c:pt idx="22">
                  <c:v>0.39122754522158426</c:v>
                </c:pt>
                <c:pt idx="23">
                  <c:v>0.40753559524023764</c:v>
                </c:pt>
                <c:pt idx="24">
                  <c:v>0.42102163161545375</c:v>
                </c:pt>
                <c:pt idx="25">
                  <c:v>0.43194876364922552</c:v>
                </c:pt>
                <c:pt idx="26">
                  <c:v>0.44065489916049316</c:v>
                </c:pt>
                <c:pt idx="27">
                  <c:v>0.44749785312876134</c:v>
                </c:pt>
                <c:pt idx="28">
                  <c:v>0.45281857118704455</c:v>
                </c:pt>
                <c:pt idx="29">
                  <c:v>0.45692075871823917</c:v>
                </c:pt>
                <c:pt idx="30">
                  <c:v>0.46006272885638316</c:v>
                </c:pt>
                <c:pt idx="31">
                  <c:v>0.46245707407272313</c:v>
                </c:pt>
                <c:pt idx="32">
                  <c:v>0.46427462391886104</c:v>
                </c:pt>
                <c:pt idx="33">
                  <c:v>0.46565025653862779</c:v>
                </c:pt>
                <c:pt idx="34">
                  <c:v>0.46668908724482527</c:v>
                </c:pt>
                <c:pt idx="35">
                  <c:v>0.46747224686624861</c:v>
                </c:pt>
                <c:pt idx="36">
                  <c:v>0.4680619039612815</c:v>
                </c:pt>
                <c:pt idx="37">
                  <c:v>0.46850544058432253</c:v>
                </c:pt>
                <c:pt idx="38">
                  <c:v>0.46883882385283177</c:v>
                </c:pt>
                <c:pt idx="39">
                  <c:v>0.46908927366810371</c:v>
                </c:pt>
                <c:pt idx="40">
                  <c:v>0.46927734352982292</c:v>
                </c:pt>
                <c:pt idx="41">
                  <c:v>0.4694185269383504</c:v>
                </c:pt>
                <c:pt idx="42">
                  <c:v>0.46952448828672855</c:v>
                </c:pt>
                <c:pt idx="43">
                  <c:v>0.46960400084724474</c:v>
                </c:pt>
                <c:pt idx="44">
                  <c:v>0.46966365865649573</c:v>
                </c:pt>
                <c:pt idx="45">
                  <c:v>0.46970841517702616</c:v>
                </c:pt>
                <c:pt idx="46">
                  <c:v>0.46974198997504996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D0-4690-AE9E-309D2A46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704744"/>
        <c:axId val="567706384"/>
      </c:scatterChart>
      <c:valAx>
        <c:axId val="567704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7706384"/>
        <c:crosses val="autoZero"/>
        <c:crossBetween val="midCat"/>
      </c:valAx>
      <c:valAx>
        <c:axId val="56770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7704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8</xdr:row>
      <xdr:rowOff>152400</xdr:rowOff>
    </xdr:from>
    <xdr:to>
      <xdr:col>17</xdr:col>
      <xdr:colOff>76200</xdr:colOff>
      <xdr:row>31</xdr:row>
      <xdr:rowOff>47626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4BB12A-7B48-4B8A-9D3C-ADC633EB8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C1C4-FBD4-428D-A1FE-4E174E17AF96}">
  <dimension ref="A1:AV13"/>
  <sheetViews>
    <sheetView tabSelected="1" workbookViewId="0">
      <selection activeCell="A14" sqref="A14"/>
    </sheetView>
  </sheetViews>
  <sheetFormatPr defaultRowHeight="15" x14ac:dyDescent="0.25"/>
  <cols>
    <col min="1" max="1" width="36.42578125" customWidth="1"/>
  </cols>
  <sheetData>
    <row r="1" spans="1:48" x14ac:dyDescent="0.25">
      <c r="A1" t="s">
        <v>1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3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</row>
    <row r="2" spans="1:48" x14ac:dyDescent="0.25">
      <c r="A2" s="2" t="s">
        <v>9</v>
      </c>
      <c r="B2" s="1">
        <v>0.01</v>
      </c>
      <c r="C2" s="1">
        <f>B2*EXP(($B$10*(1-B2)-1)/$B$11)</f>
        <v>1.2795391832176029E-2</v>
      </c>
      <c r="D2" s="1">
        <f>C2*EXP(($B$10*(1-C2)-1)/$B$11)</f>
        <v>1.6356194692357693E-2</v>
      </c>
      <c r="E2" s="1">
        <f>D2*EXP(($B$10*(1-D2)-1)/$B$11)</f>
        <v>2.0881885020736474E-2</v>
      </c>
      <c r="F2" s="1">
        <f>E2*EXP(($B$10*(1-E2)-1)/$B$11)</f>
        <v>2.6617619346392073E-2</v>
      </c>
      <c r="G2" s="1">
        <f>F2*EXP(($B$10*(1-F2)-1)/$B$11)</f>
        <v>3.3860773184217957E-2</v>
      </c>
      <c r="H2" s="1">
        <f>G2*EXP(($B$10*(1-G2)-1)/$B$11)</f>
        <v>4.2965864026343545E-2</v>
      </c>
      <c r="I2" s="1">
        <f>H2*EXP(($B$10*(1-H2)-1)/$B$11)</f>
        <v>5.4345830133992891E-2</v>
      </c>
      <c r="J2" s="1">
        <f>I2*EXP(($B$10*(1-I2)-1)/$B$11)</f>
        <v>6.8466655628815376E-2</v>
      </c>
      <c r="K2" s="1">
        <f>J2*EXP(($B$10*(1-J2)-1)/$B$11)</f>
        <v>8.5831280800105797E-2</v>
      </c>
      <c r="L2" s="4">
        <f>K2*EXP(($B$10*(1-K2)-1)/$B$11)</f>
        <v>0.10694798233592882</v>
      </c>
      <c r="M2">
        <f>L2*EXP(($B$10*(1-L2)-1)/$B$11)</f>
        <v>0.13227866238215408</v>
      </c>
      <c r="N2">
        <f>M2*EXP(($B$10*(1-M2)-1)/$B$11)</f>
        <v>0.16216482304517404</v>
      </c>
      <c r="O2">
        <f>N2*EXP(($B$10*(1-N2)-1)/$B$11)</f>
        <v>0.19673458894915813</v>
      </c>
      <c r="P2">
        <f>O2*EXP(($B$10*(1-O2)-1)/$B$11)</f>
        <v>0.23580341014271389</v>
      </c>
      <c r="Q2">
        <f>P2*EXP(($B$10*(1-P2)-1)/$B$11)</f>
        <v>0.27879235473289904</v>
      </c>
      <c r="R2">
        <f>Q2*EXP(($B$10*(1-Q2)-1)/$B$11)</f>
        <v>0.32469618583535037</v>
      </c>
      <c r="S2">
        <f>R2*EXP(($B$10*(1-R2)-1)/$B$11)</f>
        <v>0.37213112073521787</v>
      </c>
      <c r="T2">
        <f>S2*EXP(($B$10*(1-S2)-1)/$B$11)</f>
        <v>0.41947350903328462</v>
      </c>
      <c r="U2">
        <f>T2*EXP(($B$10*(1-T2)-1)/$B$11)</f>
        <v>0.46506847222522546</v>
      </c>
      <c r="V2">
        <f>U2*EXP(($B$10*(1-U2)-1)/$B$11)</f>
        <v>0.50745634198249134</v>
      </c>
      <c r="W2">
        <f>V2*EXP(($B$10*(1-V2)-1)/$B$11)</f>
        <v>0.54555354705230774</v>
      </c>
      <c r="X2">
        <f>W2*EXP(($B$10*(1-W2)-1)/$B$11)</f>
        <v>0.57874225348461983</v>
      </c>
      <c r="Y2">
        <f>X2*EXP(($B$10*(1-X2)-1)/$B$11)</f>
        <v>0.60685958110298766</v>
      </c>
      <c r="Z2">
        <f>Y2*EXP(($B$10*(1-Y2)-1)/$B$11)</f>
        <v>0.63011136795680855</v>
      </c>
      <c r="AA2">
        <f>Z2*EXP(($B$10*(1-Z2)-1)/$B$11)</f>
        <v>0.64895125077365645</v>
      </c>
      <c r="AB2">
        <f>AA2*EXP(($B$10*(1-AA2)-1)/$B$11)</f>
        <v>0.66396182924135938</v>
      </c>
      <c r="AC2">
        <f>AB2*EXP(($B$10*(1-AB2)-1)/$B$11)</f>
        <v>0.67576002573837346</v>
      </c>
      <c r="AD2">
        <f>AC2*EXP(($B$10*(1-AC2)-1)/$B$11)</f>
        <v>0.6849336775629995</v>
      </c>
      <c r="AE2">
        <f>AD2*EXP(($B$10*(1-AD2)-1)/$B$11)</f>
        <v>0.69200641468574908</v>
      </c>
      <c r="AF2">
        <f>AE2*EXP(($B$10*(1-AE2)-1)/$B$11)</f>
        <v>0.69742360457910069</v>
      </c>
      <c r="AG2">
        <f>AF2*EXP(($B$10*(1-AF2)-1)/$B$11)</f>
        <v>0.70155178598658341</v>
      </c>
      <c r="AH2">
        <f>AG2*EXP(($B$10*(1-AG2)-1)/$B$11)</f>
        <v>0.70468549261785551</v>
      </c>
      <c r="AI2">
        <f>AH2*EXP(($B$10*(1-AH2)-1)/$B$11)</f>
        <v>0.7070572729967638</v>
      </c>
      <c r="AJ2">
        <f>AI2*EXP(($B$10*(1-AI2)-1)/$B$11)</f>
        <v>0.70884836042124211</v>
      </c>
      <c r="AK2">
        <f>AJ2*EXP(($B$10*(1-AJ2)-1)/$B$11)</f>
        <v>0.71019863563059271</v>
      </c>
      <c r="AL2">
        <f>AK2*EXP(($B$10*(1-AK2)-1)/$B$11)</f>
        <v>0.71121528579444249</v>
      </c>
      <c r="AM2">
        <f>AL2*EXP(($B$10*(1-AL2)-1)/$B$11)</f>
        <v>0.7119800041100306</v>
      </c>
      <c r="AN2">
        <f>AM2*EXP(($B$10*(1-AM2)-1)/$B$11)</f>
        <v>0.71255480284883965</v>
      </c>
      <c r="AO2">
        <f>AN2*EXP(($B$10*(1-AN2)-1)/$B$11)</f>
        <v>0.71298661287517051</v>
      </c>
      <c r="AP2">
        <f>AO2*EXP(($B$10*(1-AO2)-1)/$B$11)</f>
        <v>0.71331087125744508</v>
      </c>
      <c r="AQ2">
        <f>AP2*EXP(($B$10*(1-AP2)-1)/$B$11)</f>
        <v>0.71355429092731992</v>
      </c>
      <c r="AR2">
        <f>AQ2*EXP(($B$10*(1-AQ2)-1)/$B$11)</f>
        <v>0.71373698290728238</v>
      </c>
      <c r="AS2">
        <f>AR2*EXP(($B$10*(1-AR2)-1)/$B$11)</f>
        <v>0.71387407352886201</v>
      </c>
      <c r="AT2">
        <f>AS2*EXP(($B$10*(1-AS2)-1)/$B$11)</f>
        <v>0.71397693182067412</v>
      </c>
      <c r="AU2">
        <f>AT2*EXP(($B$10*(1-AT2)-1)/$B$11)</f>
        <v>0.71405409823538168</v>
      </c>
      <c r="AV2">
        <f>AU2*EXP(($B$10*(1-AU2)-1)/$B$11)</f>
        <v>0.71411198581818136</v>
      </c>
    </row>
    <row r="3" spans="1:48" x14ac:dyDescent="0.25">
      <c r="A3" t="s">
        <v>4</v>
      </c>
      <c r="B3" s="1">
        <f>$B$12*B2</f>
        <v>20</v>
      </c>
      <c r="C3" s="1">
        <f>$B$12*C2</f>
        <v>25.59078366435206</v>
      </c>
      <c r="D3" s="1">
        <f>$B$12*D2</f>
        <v>32.712389384715387</v>
      </c>
      <c r="E3" s="1">
        <f>$B$12*E2</f>
        <v>41.763770041472952</v>
      </c>
      <c r="F3" s="1">
        <f>$B$12*F2</f>
        <v>53.235238692784144</v>
      </c>
      <c r="G3" s="1">
        <f>$B$12*G2</f>
        <v>67.721546368435909</v>
      </c>
      <c r="H3" s="1">
        <f>$B$12*H2</f>
        <v>85.931728052687092</v>
      </c>
      <c r="I3" s="1">
        <f>$B$12*I2</f>
        <v>108.69166026798578</v>
      </c>
      <c r="J3" s="1">
        <f>$B$12*J2</f>
        <v>136.93331125763075</v>
      </c>
      <c r="K3" s="1">
        <f>$B$12*K2</f>
        <v>171.6625616002116</v>
      </c>
      <c r="L3" s="4">
        <f>$B$12*L2</f>
        <v>213.89596467185766</v>
      </c>
      <c r="M3">
        <f>$B$12*M2</f>
        <v>264.55732476430813</v>
      </c>
      <c r="N3">
        <f>$B$12*N2</f>
        <v>324.32964609034809</v>
      </c>
      <c r="O3">
        <f>$B$12*O2</f>
        <v>393.46917789831627</v>
      </c>
      <c r="P3">
        <f>$B$12*P2</f>
        <v>471.60682028542777</v>
      </c>
      <c r="Q3">
        <f>$B$12*Q2</f>
        <v>557.58470946579803</v>
      </c>
      <c r="R3">
        <f>$B$12*R2</f>
        <v>649.39237167070075</v>
      </c>
      <c r="S3">
        <f>$B$12*S2</f>
        <v>744.2622414704357</v>
      </c>
      <c r="T3">
        <f>$B$12*T2</f>
        <v>838.94701806656929</v>
      </c>
      <c r="U3">
        <f>$B$12*U2</f>
        <v>930.13694445045087</v>
      </c>
      <c r="V3">
        <f>$B$12*V2</f>
        <v>1014.9126839649826</v>
      </c>
      <c r="W3">
        <f>$B$12*W2</f>
        <v>1091.1070941046155</v>
      </c>
      <c r="X3">
        <f>$B$12*X2</f>
        <v>1157.4845069692396</v>
      </c>
      <c r="Y3">
        <f>$B$12*Y2</f>
        <v>1213.7191622059754</v>
      </c>
      <c r="Z3">
        <f>$B$12*Z2</f>
        <v>1260.222735913617</v>
      </c>
      <c r="AA3">
        <f>$B$12*AA2</f>
        <v>1297.9025015473128</v>
      </c>
      <c r="AB3">
        <f>$B$12*AB2</f>
        <v>1327.9236584827188</v>
      </c>
      <c r="AC3">
        <f>$B$12*AC2</f>
        <v>1351.5200514767469</v>
      </c>
      <c r="AD3">
        <f>$B$12*AD2</f>
        <v>1369.867355125999</v>
      </c>
      <c r="AE3">
        <f>$B$12*AE2</f>
        <v>1384.0128293714981</v>
      </c>
      <c r="AF3">
        <f>$B$12*AF2</f>
        <v>1394.8472091582014</v>
      </c>
      <c r="AG3">
        <f>$B$12*AG2</f>
        <v>1403.1035719731667</v>
      </c>
      <c r="AH3">
        <f>$B$12*AH2</f>
        <v>1409.370985235711</v>
      </c>
      <c r="AI3">
        <f>$B$12*AI2</f>
        <v>1414.1145459935276</v>
      </c>
      <c r="AJ3">
        <f>$B$12*AJ2</f>
        <v>1417.6967208424842</v>
      </c>
      <c r="AK3">
        <f>$B$12*AK2</f>
        <v>1420.3972712611853</v>
      </c>
      <c r="AL3">
        <f>$B$12*AL2</f>
        <v>1422.430571588885</v>
      </c>
      <c r="AM3">
        <f>$B$12*AM2</f>
        <v>1423.9600082200611</v>
      </c>
      <c r="AN3">
        <f>$B$12*AN2</f>
        <v>1425.1096056976794</v>
      </c>
      <c r="AO3">
        <f>$B$12*AO2</f>
        <v>1425.973225750341</v>
      </c>
      <c r="AP3">
        <f>$B$12*AP2</f>
        <v>1426.6217425148902</v>
      </c>
      <c r="AQ3">
        <f>$B$12*AQ2</f>
        <v>1427.1085818546399</v>
      </c>
      <c r="AR3">
        <f>$B$12*AR2</f>
        <v>1427.4739658145647</v>
      </c>
      <c r="AS3">
        <f>$B$12*AS2</f>
        <v>1427.7481470577241</v>
      </c>
      <c r="AT3">
        <f>$B$12*AT2</f>
        <v>1427.9538636413483</v>
      </c>
      <c r="AU3">
        <f>$B$12*AU2</f>
        <v>1428.1081964707635</v>
      </c>
      <c r="AV3">
        <f>$B$12*AV2</f>
        <v>1428.2239716363626</v>
      </c>
    </row>
    <row r="4" spans="1:48" x14ac:dyDescent="0.25">
      <c r="A4" t="s">
        <v>5</v>
      </c>
      <c r="B4" s="1">
        <f>B3</f>
        <v>20</v>
      </c>
      <c r="C4" s="1">
        <f t="shared" ref="C4:L4" si="0">C3</f>
        <v>25.59078366435206</v>
      </c>
      <c r="D4" s="1">
        <f t="shared" si="0"/>
        <v>32.712389384715387</v>
      </c>
      <c r="E4" s="1">
        <f t="shared" si="0"/>
        <v>41.763770041472952</v>
      </c>
      <c r="F4" s="1">
        <f t="shared" si="0"/>
        <v>53.235238692784144</v>
      </c>
      <c r="G4" s="1">
        <f t="shared" si="0"/>
        <v>67.721546368435909</v>
      </c>
      <c r="H4" s="1">
        <f t="shared" si="0"/>
        <v>85.931728052687092</v>
      </c>
      <c r="I4" s="1">
        <f t="shared" si="0"/>
        <v>108.69166026798578</v>
      </c>
      <c r="J4" s="1">
        <f t="shared" si="0"/>
        <v>136.93331125763075</v>
      </c>
      <c r="K4" s="1">
        <f t="shared" si="0"/>
        <v>171.6625616002116</v>
      </c>
      <c r="L4" s="4">
        <f t="shared" si="0"/>
        <v>213.89596467185766</v>
      </c>
      <c r="M4">
        <f>M3*(1-B13)</f>
        <v>153.44324836329875</v>
      </c>
      <c r="N4">
        <f>$B$12*(1-$B$13)*N2</f>
        <v>188.11119473240194</v>
      </c>
      <c r="O4">
        <f t="shared" ref="O4:AV4" si="1">$B$12*(1-$B$13)*O2</f>
        <v>228.21212318102349</v>
      </c>
      <c r="P4">
        <f t="shared" si="1"/>
        <v>273.53195576554816</v>
      </c>
      <c r="Q4">
        <f t="shared" si="1"/>
        <v>323.39913149016297</v>
      </c>
      <c r="R4">
        <f t="shared" si="1"/>
        <v>376.64757556900651</v>
      </c>
      <c r="S4">
        <f t="shared" si="1"/>
        <v>431.67210005285278</v>
      </c>
      <c r="T4">
        <f t="shared" si="1"/>
        <v>486.58927047861027</v>
      </c>
      <c r="U4">
        <f t="shared" si="1"/>
        <v>539.47942778126162</v>
      </c>
      <c r="V4">
        <f t="shared" si="1"/>
        <v>588.64935669969009</v>
      </c>
      <c r="W4">
        <f t="shared" si="1"/>
        <v>632.84211458067705</v>
      </c>
      <c r="X4">
        <f t="shared" si="1"/>
        <v>671.34101404215914</v>
      </c>
      <c r="Y4">
        <f t="shared" si="1"/>
        <v>703.95711407946578</v>
      </c>
      <c r="Z4">
        <f t="shared" si="1"/>
        <v>730.92918682989807</v>
      </c>
      <c r="AA4">
        <f t="shared" si="1"/>
        <v>752.78345089744164</v>
      </c>
      <c r="AB4">
        <f t="shared" si="1"/>
        <v>770.19572191997702</v>
      </c>
      <c r="AC4">
        <f t="shared" si="1"/>
        <v>783.88162985651331</v>
      </c>
      <c r="AD4">
        <f t="shared" si="1"/>
        <v>794.52306597307961</v>
      </c>
      <c r="AE4">
        <f t="shared" si="1"/>
        <v>802.72744103546904</v>
      </c>
      <c r="AF4">
        <f t="shared" si="1"/>
        <v>809.01138131175696</v>
      </c>
      <c r="AG4">
        <f t="shared" si="1"/>
        <v>813.80007174443688</v>
      </c>
      <c r="AH4">
        <f t="shared" si="1"/>
        <v>817.43517143671261</v>
      </c>
      <c r="AI4">
        <f t="shared" si="1"/>
        <v>820.18643667624622</v>
      </c>
      <c r="AJ4">
        <f t="shared" si="1"/>
        <v>822.26409808864105</v>
      </c>
      <c r="AK4">
        <f t="shared" si="1"/>
        <v>823.83041733148775</v>
      </c>
      <c r="AL4">
        <f t="shared" si="1"/>
        <v>825.00973152155348</v>
      </c>
      <c r="AM4">
        <f t="shared" si="1"/>
        <v>825.89680476763567</v>
      </c>
      <c r="AN4">
        <f t="shared" si="1"/>
        <v>826.56357130465415</v>
      </c>
      <c r="AO4">
        <f t="shared" si="1"/>
        <v>827.06447093519796</v>
      </c>
      <c r="AP4">
        <f t="shared" si="1"/>
        <v>827.4406106586365</v>
      </c>
      <c r="AQ4">
        <f t="shared" si="1"/>
        <v>827.72297747569132</v>
      </c>
      <c r="AR4">
        <f t="shared" si="1"/>
        <v>827.93490017244767</v>
      </c>
      <c r="AS4">
        <f t="shared" si="1"/>
        <v>828.09392529348008</v>
      </c>
      <c r="AT4">
        <f t="shared" si="1"/>
        <v>828.2132409119821</v>
      </c>
      <c r="AU4">
        <f t="shared" si="1"/>
        <v>828.30275395304295</v>
      </c>
      <c r="AV4">
        <f t="shared" si="1"/>
        <v>828.36990354909051</v>
      </c>
    </row>
    <row r="5" spans="1:48" x14ac:dyDescent="0.25">
      <c r="A5" t="s">
        <v>6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4">
        <v>0</v>
      </c>
      <c r="M5">
        <f>$M$3*$B$13</f>
        <v>111.11407640100941</v>
      </c>
      <c r="N5">
        <f>$M$3*$B$13</f>
        <v>111.11407640100941</v>
      </c>
      <c r="O5">
        <f>$M$3*$B$13</f>
        <v>111.11407640100941</v>
      </c>
      <c r="P5">
        <f>$M$3*$B$13</f>
        <v>111.11407640100941</v>
      </c>
      <c r="Q5">
        <f>$M$3*$B$13</f>
        <v>111.11407640100941</v>
      </c>
      <c r="R5">
        <f>$M$3*$B$13</f>
        <v>111.11407640100941</v>
      </c>
      <c r="S5">
        <f>$M$3*$B$13</f>
        <v>111.11407640100941</v>
      </c>
      <c r="T5">
        <f>$M$3*$B$13</f>
        <v>111.11407640100941</v>
      </c>
      <c r="U5">
        <f>$M$3*$B$13</f>
        <v>111.11407640100941</v>
      </c>
      <c r="V5">
        <f>$M$3*$B$13</f>
        <v>111.11407640100941</v>
      </c>
      <c r="W5">
        <f>$M$3*$B$13</f>
        <v>111.11407640100941</v>
      </c>
      <c r="X5">
        <f>$M$3*$B$13</f>
        <v>111.11407640100941</v>
      </c>
      <c r="Y5">
        <f>$M$3*$B$13</f>
        <v>111.11407640100941</v>
      </c>
      <c r="Z5">
        <f>$M$3*$B$13</f>
        <v>111.11407640100941</v>
      </c>
      <c r="AA5">
        <f>$M$3*$B$13</f>
        <v>111.11407640100941</v>
      </c>
      <c r="AB5">
        <f>$M$3*$B$13</f>
        <v>111.11407640100941</v>
      </c>
      <c r="AC5">
        <f>$M$3*$B$13</f>
        <v>111.11407640100941</v>
      </c>
      <c r="AD5">
        <f>$M$3*$B$13</f>
        <v>111.11407640100941</v>
      </c>
      <c r="AE5">
        <f>$M$3*$B$13</f>
        <v>111.11407640100941</v>
      </c>
      <c r="AF5">
        <f>$M$3*$B$13</f>
        <v>111.11407640100941</v>
      </c>
      <c r="AG5">
        <f>$M$3*$B$13</f>
        <v>111.11407640100941</v>
      </c>
      <c r="AH5">
        <f>$M$3*$B$13</f>
        <v>111.11407640100941</v>
      </c>
      <c r="AI5">
        <f>$M$3*$B$13</f>
        <v>111.11407640100941</v>
      </c>
      <c r="AJ5">
        <f>$M$3*$B$13</f>
        <v>111.11407640100941</v>
      </c>
      <c r="AK5">
        <f>$M$3*$B$13</f>
        <v>111.11407640100941</v>
      </c>
      <c r="AL5">
        <f>$M$3*$B$13</f>
        <v>111.11407640100941</v>
      </c>
      <c r="AM5">
        <f>$M$3*$B$13</f>
        <v>111.11407640100941</v>
      </c>
      <c r="AN5">
        <f>$M$3*$B$13</f>
        <v>111.11407640100941</v>
      </c>
      <c r="AO5">
        <f>$M$3*$B$13</f>
        <v>111.11407640100941</v>
      </c>
      <c r="AP5">
        <f>$M$3*$B$13</f>
        <v>111.11407640100941</v>
      </c>
      <c r="AQ5">
        <f>$M$3*$B$13</f>
        <v>111.11407640100941</v>
      </c>
      <c r="AR5">
        <f>$M$3*$B$13</f>
        <v>111.11407640100941</v>
      </c>
      <c r="AS5">
        <f>$M$3*$B$13</f>
        <v>111.11407640100941</v>
      </c>
      <c r="AT5">
        <f>$M$3*$B$13</f>
        <v>111.11407640100941</v>
      </c>
      <c r="AU5">
        <f>$M$3*$B$13</f>
        <v>111.11407640100941</v>
      </c>
      <c r="AV5">
        <f>$M$3*$B$13</f>
        <v>111.11407640100941</v>
      </c>
    </row>
    <row r="6" spans="1:48" x14ac:dyDescent="0.25">
      <c r="A6" t="s">
        <v>7</v>
      </c>
      <c r="B6" s="1">
        <f>B4+B5</f>
        <v>20</v>
      </c>
      <c r="C6" s="1">
        <f t="shared" ref="C6:AV6" si="2">C4+C5</f>
        <v>25.59078366435206</v>
      </c>
      <c r="D6" s="1">
        <f t="shared" si="2"/>
        <v>32.712389384715387</v>
      </c>
      <c r="E6" s="1">
        <f t="shared" si="2"/>
        <v>41.763770041472952</v>
      </c>
      <c r="F6" s="1">
        <f t="shared" si="2"/>
        <v>53.235238692784144</v>
      </c>
      <c r="G6" s="1">
        <f t="shared" si="2"/>
        <v>67.721546368435909</v>
      </c>
      <c r="H6" s="1">
        <f t="shared" si="2"/>
        <v>85.931728052687092</v>
      </c>
      <c r="I6" s="1">
        <f t="shared" si="2"/>
        <v>108.69166026798578</v>
      </c>
      <c r="J6" s="1">
        <f t="shared" si="2"/>
        <v>136.93331125763075</v>
      </c>
      <c r="K6" s="1">
        <f t="shared" si="2"/>
        <v>171.6625616002116</v>
      </c>
      <c r="L6" s="4">
        <f t="shared" si="2"/>
        <v>213.89596467185766</v>
      </c>
      <c r="M6">
        <f t="shared" si="2"/>
        <v>264.55732476430819</v>
      </c>
      <c r="N6">
        <f t="shared" si="2"/>
        <v>299.22527113341135</v>
      </c>
      <c r="O6">
        <f t="shared" si="2"/>
        <v>339.32619958203293</v>
      </c>
      <c r="P6">
        <f t="shared" si="2"/>
        <v>384.64603216655757</v>
      </c>
      <c r="Q6">
        <f t="shared" si="2"/>
        <v>434.51320789117239</v>
      </c>
      <c r="R6">
        <f t="shared" si="2"/>
        <v>487.76165197001592</v>
      </c>
      <c r="S6">
        <f t="shared" si="2"/>
        <v>542.78617645386225</v>
      </c>
      <c r="T6">
        <f t="shared" si="2"/>
        <v>597.70334687961963</v>
      </c>
      <c r="U6">
        <f t="shared" si="2"/>
        <v>650.59350418227109</v>
      </c>
      <c r="V6">
        <f t="shared" si="2"/>
        <v>699.76343310069956</v>
      </c>
      <c r="W6">
        <f t="shared" si="2"/>
        <v>743.9561909816864</v>
      </c>
      <c r="X6">
        <f t="shared" si="2"/>
        <v>782.4550904431685</v>
      </c>
      <c r="Y6">
        <f t="shared" si="2"/>
        <v>815.07119048047525</v>
      </c>
      <c r="Z6">
        <f t="shared" si="2"/>
        <v>842.04326323090754</v>
      </c>
      <c r="AA6">
        <f t="shared" si="2"/>
        <v>863.897527298451</v>
      </c>
      <c r="AB6">
        <f t="shared" si="2"/>
        <v>881.30979832098637</v>
      </c>
      <c r="AC6">
        <f t="shared" si="2"/>
        <v>894.99570625752267</v>
      </c>
      <c r="AD6">
        <f t="shared" si="2"/>
        <v>905.63714237408908</v>
      </c>
      <c r="AE6">
        <f t="shared" si="2"/>
        <v>913.8415174364784</v>
      </c>
      <c r="AF6">
        <f t="shared" si="2"/>
        <v>920.12545771276632</v>
      </c>
      <c r="AG6">
        <f t="shared" si="2"/>
        <v>924.91414814544623</v>
      </c>
      <c r="AH6">
        <f t="shared" si="2"/>
        <v>928.54924783772208</v>
      </c>
      <c r="AI6">
        <f t="shared" si="2"/>
        <v>931.30051307725557</v>
      </c>
      <c r="AJ6">
        <f t="shared" si="2"/>
        <v>933.37817448965052</v>
      </c>
      <c r="AK6">
        <f t="shared" si="2"/>
        <v>934.94449373249722</v>
      </c>
      <c r="AL6">
        <f t="shared" si="2"/>
        <v>936.12380792256295</v>
      </c>
      <c r="AM6">
        <f t="shared" si="2"/>
        <v>937.01088116864503</v>
      </c>
      <c r="AN6">
        <f t="shared" si="2"/>
        <v>937.6776477056635</v>
      </c>
      <c r="AO6">
        <f t="shared" si="2"/>
        <v>938.17854733620743</v>
      </c>
      <c r="AP6">
        <f t="shared" si="2"/>
        <v>938.55468705964586</v>
      </c>
      <c r="AQ6">
        <f t="shared" si="2"/>
        <v>938.83705387670079</v>
      </c>
      <c r="AR6">
        <f t="shared" si="2"/>
        <v>939.04897657345714</v>
      </c>
      <c r="AS6">
        <f t="shared" si="2"/>
        <v>939.20800169448944</v>
      </c>
      <c r="AT6">
        <f t="shared" si="2"/>
        <v>939.32731731299145</v>
      </c>
      <c r="AU6">
        <f t="shared" si="2"/>
        <v>939.41683035405231</v>
      </c>
      <c r="AV6">
        <f t="shared" si="2"/>
        <v>939.48397995009987</v>
      </c>
    </row>
    <row r="7" spans="1:48" x14ac:dyDescent="0.25">
      <c r="A7" s="2" t="s">
        <v>8</v>
      </c>
      <c r="B7" s="1">
        <f>B6/$B$12</f>
        <v>0.01</v>
      </c>
      <c r="C7" s="1">
        <f t="shared" ref="C7:L7" si="3">C6/$B$12</f>
        <v>1.2795391832176029E-2</v>
      </c>
      <c r="D7" s="1">
        <f t="shared" si="3"/>
        <v>1.6356194692357693E-2</v>
      </c>
      <c r="E7" s="1">
        <f t="shared" si="3"/>
        <v>2.0881885020736478E-2</v>
      </c>
      <c r="F7" s="1">
        <f t="shared" si="3"/>
        <v>2.6617619346392073E-2</v>
      </c>
      <c r="G7" s="1">
        <f t="shared" si="3"/>
        <v>3.3860773184217957E-2</v>
      </c>
      <c r="H7" s="1">
        <f t="shared" si="3"/>
        <v>4.2965864026343545E-2</v>
      </c>
      <c r="I7" s="1">
        <f t="shared" si="3"/>
        <v>5.4345830133992891E-2</v>
      </c>
      <c r="J7" s="1">
        <f t="shared" si="3"/>
        <v>6.8466655628815376E-2</v>
      </c>
      <c r="K7" s="1">
        <f t="shared" si="3"/>
        <v>8.5831280800105797E-2</v>
      </c>
      <c r="L7" s="4">
        <f t="shared" si="3"/>
        <v>0.10694798233592882</v>
      </c>
      <c r="M7">
        <f t="shared" ref="M7" si="4">M6/$B$12</f>
        <v>0.13227866238215411</v>
      </c>
      <c r="N7">
        <f t="shared" ref="N7" si="5">N6/$B$12</f>
        <v>0.14961263556670568</v>
      </c>
      <c r="O7">
        <f t="shared" ref="O7" si="6">O6/$B$12</f>
        <v>0.16966309979101646</v>
      </c>
      <c r="P7">
        <f t="shared" ref="P7" si="7">P6/$B$12</f>
        <v>0.19232301608327879</v>
      </c>
      <c r="Q7">
        <f t="shared" ref="Q7" si="8">Q6/$B$12</f>
        <v>0.21725660394558619</v>
      </c>
      <c r="R7">
        <f t="shared" ref="R7" si="9">R6/$B$12</f>
        <v>0.24388082598500796</v>
      </c>
      <c r="S7">
        <f t="shared" ref="S7" si="10">S6/$B$12</f>
        <v>0.27139308822693115</v>
      </c>
      <c r="T7">
        <f t="shared" ref="T7" si="11">T6/$B$12</f>
        <v>0.29885167343980984</v>
      </c>
      <c r="U7">
        <f t="shared" ref="U7" si="12">U6/$B$12</f>
        <v>0.32529675209113557</v>
      </c>
      <c r="V7">
        <f t="shared" ref="V7" si="13">V6/$B$12</f>
        <v>0.34988171655034978</v>
      </c>
      <c r="W7">
        <f t="shared" ref="W7" si="14">W6/$B$12</f>
        <v>0.37197809549084321</v>
      </c>
      <c r="X7">
        <f t="shared" ref="X7" si="15">X6/$B$12</f>
        <v>0.39122754522158426</v>
      </c>
      <c r="Y7">
        <f t="shared" ref="Y7" si="16">Y6/$B$12</f>
        <v>0.40753559524023764</v>
      </c>
      <c r="Z7">
        <f t="shared" ref="Z7" si="17">Z6/$B$12</f>
        <v>0.42102163161545375</v>
      </c>
      <c r="AA7">
        <f t="shared" ref="AA7" si="18">AA6/$B$12</f>
        <v>0.43194876364922552</v>
      </c>
      <c r="AB7">
        <f t="shared" ref="AB7" si="19">AB6/$B$12</f>
        <v>0.44065489916049316</v>
      </c>
      <c r="AC7">
        <f t="shared" ref="AC7" si="20">AC6/$B$12</f>
        <v>0.44749785312876134</v>
      </c>
      <c r="AD7">
        <f t="shared" ref="AD7" si="21">AD6/$B$12</f>
        <v>0.45281857118704455</v>
      </c>
      <c r="AE7">
        <f t="shared" ref="AE7" si="22">AE6/$B$12</f>
        <v>0.45692075871823917</v>
      </c>
      <c r="AF7">
        <f t="shared" ref="AF7" si="23">AF6/$B$12</f>
        <v>0.46006272885638316</v>
      </c>
      <c r="AG7">
        <f t="shared" ref="AG7" si="24">AG6/$B$12</f>
        <v>0.46245707407272313</v>
      </c>
      <c r="AH7">
        <f t="shared" ref="AH7" si="25">AH6/$B$12</f>
        <v>0.46427462391886104</v>
      </c>
      <c r="AI7">
        <f t="shared" ref="AI7" si="26">AI6/$B$12</f>
        <v>0.46565025653862779</v>
      </c>
      <c r="AJ7">
        <f t="shared" ref="AJ7" si="27">AJ6/$B$12</f>
        <v>0.46668908724482527</v>
      </c>
      <c r="AK7">
        <f t="shared" ref="AK7" si="28">AK6/$B$12</f>
        <v>0.46747224686624861</v>
      </c>
      <c r="AL7">
        <f t="shared" ref="AL7" si="29">AL6/$B$12</f>
        <v>0.4680619039612815</v>
      </c>
      <c r="AM7">
        <f t="shared" ref="AM7" si="30">AM6/$B$12</f>
        <v>0.46850544058432253</v>
      </c>
      <c r="AN7">
        <f t="shared" ref="AN7" si="31">AN6/$B$12</f>
        <v>0.46883882385283177</v>
      </c>
      <c r="AO7">
        <f t="shared" ref="AO7" si="32">AO6/$B$12</f>
        <v>0.46908927366810371</v>
      </c>
      <c r="AP7">
        <f t="shared" ref="AP7" si="33">AP6/$B$12</f>
        <v>0.46927734352982292</v>
      </c>
      <c r="AQ7">
        <f t="shared" ref="AQ7" si="34">AQ6/$B$12</f>
        <v>0.4694185269383504</v>
      </c>
      <c r="AR7">
        <f t="shared" ref="AR7" si="35">AR6/$B$12</f>
        <v>0.46952448828672855</v>
      </c>
      <c r="AS7">
        <f t="shared" ref="AS7" si="36">AS6/$B$12</f>
        <v>0.46960400084724474</v>
      </c>
      <c r="AT7">
        <f t="shared" ref="AT7" si="37">AT6/$B$12</f>
        <v>0.46966365865649573</v>
      </c>
      <c r="AU7">
        <f t="shared" ref="AU7" si="38">AU6/$B$12</f>
        <v>0.46970841517702616</v>
      </c>
      <c r="AV7">
        <f t="shared" ref="AV7" si="39">AV6/$B$12</f>
        <v>0.46974198997504996</v>
      </c>
    </row>
    <row r="8" spans="1:48" x14ac:dyDescent="0.25">
      <c r="K8" s="1"/>
      <c r="L8" s="1"/>
    </row>
    <row r="9" spans="1:48" x14ac:dyDescent="0.25">
      <c r="K9" s="1"/>
    </row>
    <row r="10" spans="1:48" x14ac:dyDescent="0.25">
      <c r="A10" t="s">
        <v>3</v>
      </c>
      <c r="B10" s="5">
        <v>3.5</v>
      </c>
    </row>
    <row r="11" spans="1:48" x14ac:dyDescent="0.25">
      <c r="A11" t="s">
        <v>2</v>
      </c>
      <c r="B11" s="5">
        <v>10</v>
      </c>
    </row>
    <row r="12" spans="1:48" x14ac:dyDescent="0.25">
      <c r="A12" t="s">
        <v>0</v>
      </c>
      <c r="B12" s="5">
        <v>2000</v>
      </c>
    </row>
    <row r="13" spans="1:48" x14ac:dyDescent="0.25">
      <c r="A13" t="s">
        <v>10</v>
      </c>
      <c r="B13" s="5">
        <v>0.42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Playground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Tor2</dc:creator>
  <cp:lastModifiedBy>Tor2</cp:lastModifiedBy>
  <dcterms:created xsi:type="dcterms:W3CDTF">2020-05-01T10:38:06Z</dcterms:created>
  <dcterms:modified xsi:type="dcterms:W3CDTF">2020-06-27T13:46:32Z</dcterms:modified>
</cp:coreProperties>
</file>